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adtraynor/Dropbox/The Outlook Group Pty Ltd/Trading T Zero &amp; T ZeroPlus Business/T Zero &amp; T ZeroPlus/1 Aussie TEPs/IT Dvelopment/WEB Maintenance/7-3-25 Update/"/>
    </mc:Choice>
  </mc:AlternateContent>
  <xr:revisionPtr revIDLastSave="0" documentId="8_{158BF47C-9D67-344B-91A4-A7340886D4A6}" xr6:coauthVersionLast="47" xr6:coauthVersionMax="47" xr10:uidLastSave="{00000000-0000-0000-0000-000000000000}"/>
  <bookViews>
    <workbookView xWindow="0" yWindow="500" windowWidth="38060" windowHeight="21920" xr2:uid="{00000000-000D-0000-FFFF-FFFF00000000}"/>
  </bookViews>
  <sheets>
    <sheet name="Company Gross Up" sheetId="9" r:id="rId1"/>
  </sheets>
  <definedNames>
    <definedName name="_xlnm.Print_Area" localSheetId="0">'Company Gross Up'!$A$1:$I$26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9" l="1"/>
  <c r="I11" i="9" s="1"/>
  <c r="I7" i="9" l="1"/>
  <c r="I9" i="9" s="1"/>
  <c r="I12" i="9" s="1"/>
  <c r="C5" i="9"/>
  <c r="C11" i="9" s="1"/>
  <c r="I15" i="9" l="1"/>
  <c r="I18" i="9" s="1"/>
  <c r="I13" i="9"/>
  <c r="C7" i="9"/>
  <c r="C9" i="9" s="1"/>
  <c r="C12" i="9" s="1"/>
  <c r="C15" i="9" s="1"/>
  <c r="C18" i="9" s="1"/>
  <c r="C13" i="9" l="1"/>
</calcChain>
</file>

<file path=xl/sharedStrings.xml><?xml version="1.0" encoding="utf-8"?>
<sst xmlns="http://schemas.openxmlformats.org/spreadsheetml/2006/main" count="26" uniqueCount="14">
  <si>
    <t>Investment</t>
  </si>
  <si>
    <t>Post Tax Yield</t>
  </si>
  <si>
    <t>Post Tax Return</t>
  </si>
  <si>
    <t>After Tax Cashflow</t>
  </si>
  <si>
    <t>Pre Tax Return Required From any other Bond Investment</t>
  </si>
  <si>
    <t xml:space="preserve">Life Company Cash  Yield </t>
  </si>
  <si>
    <t>Tax Results</t>
  </si>
  <si>
    <t>Tax Payable</t>
  </si>
  <si>
    <t>Tax Rebate ( from Policies)</t>
  </si>
  <si>
    <t>Pre-Tax Yield Achieved</t>
  </si>
  <si>
    <t>Company Investor</t>
  </si>
  <si>
    <t>NB 10 year rate shown above</t>
  </si>
  <si>
    <t>Aussie TEPs ( 5 year duration)</t>
  </si>
  <si>
    <t>Aussie TEPs (10 year duration)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</si>
</sst>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indexed="10"/>
      <name val="Arial"/>
      <family val="2"/>
    </font>
    <font>
      <b/>
      <u/>
      <sz val="24"/>
      <name val="Arial"/>
      <family val="2"/>
    </font>
    <font>
      <b/>
      <sz val="24"/>
      <color rgb="FFFF0000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10" fontId="7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1" applyFont="1" applyAlignment="1">
      <alignment horizontal="center"/>
    </xf>
    <xf numFmtId="165" fontId="8" fillId="0" borderId="0" xfId="2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9" fontId="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2" xfId="0" applyFont="1" applyFill="1" applyBorder="1"/>
    <xf numFmtId="0" fontId="10" fillId="0" borderId="0" xfId="0" applyFont="1"/>
    <xf numFmtId="0" fontId="11" fillId="0" borderId="0" xfId="0" applyFont="1"/>
    <xf numFmtId="10" fontId="11" fillId="0" borderId="0" xfId="2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27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Per 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3403600</xdr:colOff>
      <xdr:row>16</xdr:row>
      <xdr:rowOff>33020</xdr:rowOff>
    </xdr:from>
    <xdr:to>
      <xdr:col>3</xdr:col>
      <xdr:colOff>43180</xdr:colOff>
      <xdr:row>18</xdr:row>
      <xdr:rowOff>259080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59600" y="480822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1054100</xdr:colOff>
      <xdr:row>1</xdr:row>
      <xdr:rowOff>101600</xdr:rowOff>
    </xdr:from>
    <xdr:to>
      <xdr:col>1</xdr:col>
      <xdr:colOff>2519680</xdr:colOff>
      <xdr:row>4</xdr:row>
      <xdr:rowOff>35560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07100" y="87630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7</xdr:col>
      <xdr:colOff>3403600</xdr:colOff>
      <xdr:row>16</xdr:row>
      <xdr:rowOff>33020</xdr:rowOff>
    </xdr:from>
    <xdr:to>
      <xdr:col>9</xdr:col>
      <xdr:colOff>43180</xdr:colOff>
      <xdr:row>18</xdr:row>
      <xdr:rowOff>259080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87248C8F-DC32-F84F-820D-DEA569FA8E40}"/>
            </a:ext>
          </a:extLst>
        </xdr:cNvPr>
        <xdr:cNvSpPr/>
      </xdr:nvSpPr>
      <xdr:spPr>
        <a:xfrm>
          <a:off x="9385300" y="5278120"/>
          <a:ext cx="1465580" cy="8991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7</xdr:col>
      <xdr:colOff>1054100</xdr:colOff>
      <xdr:row>1</xdr:row>
      <xdr:rowOff>101600</xdr:rowOff>
    </xdr:from>
    <xdr:to>
      <xdr:col>7</xdr:col>
      <xdr:colOff>2519680</xdr:colOff>
      <xdr:row>4</xdr:row>
      <xdr:rowOff>35560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6B47E459-AE44-1142-AE59-9935377E475B}"/>
            </a:ext>
          </a:extLst>
        </xdr:cNvPr>
        <xdr:cNvSpPr/>
      </xdr:nvSpPr>
      <xdr:spPr>
        <a:xfrm>
          <a:off x="7035800" y="876300"/>
          <a:ext cx="1465580" cy="8991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workbookViewId="0">
      <selection activeCell="H4" sqref="H4"/>
    </sheetView>
  </sheetViews>
  <sheetFormatPr baseColWidth="10" defaultColWidth="8.83203125" defaultRowHeight="13" x14ac:dyDescent="0.15"/>
  <cols>
    <col min="1" max="1" width="78.5" customWidth="1"/>
    <col min="2" max="2" width="46.33203125" style="14" customWidth="1"/>
    <col min="3" max="3" width="17" style="14" bestFit="1" customWidth="1"/>
    <col min="4" max="4" width="2.6640625" customWidth="1"/>
    <col min="7" max="7" width="78.5" customWidth="1"/>
    <col min="8" max="8" width="46.33203125" style="14" customWidth="1"/>
    <col min="9" max="9" width="17" style="14" bestFit="1" customWidth="1"/>
  </cols>
  <sheetData>
    <row r="1" spans="1:9" s="2" customFormat="1" ht="61" customHeight="1" x14ac:dyDescent="0.3">
      <c r="A1" s="17" t="s">
        <v>12</v>
      </c>
      <c r="B1" s="16" t="s">
        <v>10</v>
      </c>
      <c r="C1" s="15" t="s">
        <v>6</v>
      </c>
      <c r="G1" s="17" t="s">
        <v>13</v>
      </c>
      <c r="H1" s="16" t="s">
        <v>10</v>
      </c>
      <c r="I1" s="15" t="s">
        <v>6</v>
      </c>
    </row>
    <row r="2" spans="1:9" ht="23" x14ac:dyDescent="0.25">
      <c r="A2" s="3"/>
      <c r="B2" s="5"/>
      <c r="C2" s="5"/>
      <c r="G2" s="3"/>
      <c r="H2" s="5"/>
      <c r="I2" s="5"/>
    </row>
    <row r="3" spans="1:9" s="19" customFormat="1" ht="30" x14ac:dyDescent="0.3">
      <c r="A3" s="18" t="s">
        <v>5</v>
      </c>
      <c r="B3" s="20">
        <v>3.4000000000000002E-2</v>
      </c>
      <c r="C3" s="21"/>
      <c r="G3" s="18" t="s">
        <v>5</v>
      </c>
      <c r="H3" s="20">
        <v>3.5000000000000003E-2</v>
      </c>
      <c r="I3" s="21"/>
    </row>
    <row r="4" spans="1:9" ht="23" x14ac:dyDescent="0.25">
      <c r="A4" s="3"/>
      <c r="B4" s="5"/>
      <c r="C4" s="5"/>
      <c r="G4" s="3"/>
      <c r="H4" s="5"/>
      <c r="I4" s="5"/>
    </row>
    <row r="5" spans="1:9" ht="23" x14ac:dyDescent="0.25">
      <c r="A5" s="3" t="s">
        <v>0</v>
      </c>
      <c r="B5" s="8">
        <v>100000</v>
      </c>
      <c r="C5" s="8">
        <f>$B$5*$B$3</f>
        <v>3400.0000000000005</v>
      </c>
      <c r="G5" s="3" t="s">
        <v>0</v>
      </c>
      <c r="H5" s="8">
        <v>100000</v>
      </c>
      <c r="I5" s="8">
        <f>$H$5*$H$3</f>
        <v>3500.0000000000005</v>
      </c>
    </row>
    <row r="6" spans="1:9" ht="23" x14ac:dyDescent="0.25">
      <c r="A6" s="3"/>
      <c r="B6" s="5"/>
      <c r="C6" s="5"/>
      <c r="G6" s="3"/>
      <c r="H6" s="5"/>
      <c r="I6" s="5"/>
    </row>
    <row r="7" spans="1:9" ht="23" x14ac:dyDescent="0.25">
      <c r="A7" s="3" t="s">
        <v>7</v>
      </c>
      <c r="B7" s="9">
        <v>0.3</v>
      </c>
      <c r="C7" s="10">
        <f>C5*B7</f>
        <v>1020.0000000000001</v>
      </c>
      <c r="G7" s="3" t="s">
        <v>7</v>
      </c>
      <c r="H7" s="9">
        <v>0.3</v>
      </c>
      <c r="I7" s="10">
        <f>I5*H7</f>
        <v>1050</v>
      </c>
    </row>
    <row r="8" spans="1:9" ht="23" x14ac:dyDescent="0.25">
      <c r="A8" s="3"/>
      <c r="B8" s="5"/>
      <c r="C8" s="5"/>
      <c r="G8" s="3"/>
      <c r="H8" s="5"/>
      <c r="I8" s="5"/>
    </row>
    <row r="9" spans="1:9" ht="23" x14ac:dyDescent="0.25">
      <c r="A9" s="3" t="s">
        <v>3</v>
      </c>
      <c r="B9" s="5"/>
      <c r="C9" s="11">
        <f>C5-C7</f>
        <v>2380.0000000000005</v>
      </c>
      <c r="G9" s="3" t="s">
        <v>3</v>
      </c>
      <c r="H9" s="5"/>
      <c r="I9" s="11">
        <f>I5-I7</f>
        <v>2450.0000000000005</v>
      </c>
    </row>
    <row r="10" spans="1:9" ht="23" x14ac:dyDescent="0.25">
      <c r="A10" s="3"/>
      <c r="B10" s="5"/>
      <c r="C10" s="10"/>
      <c r="G10" s="3"/>
      <c r="H10" s="5"/>
      <c r="I10" s="10"/>
    </row>
    <row r="11" spans="1:9" ht="23" x14ac:dyDescent="0.25">
      <c r="A11" s="3" t="s">
        <v>8</v>
      </c>
      <c r="B11" s="12">
        <v>0.3</v>
      </c>
      <c r="C11" s="10">
        <f>B11*C5</f>
        <v>1020.0000000000001</v>
      </c>
      <c r="G11" s="3" t="s">
        <v>8</v>
      </c>
      <c r="H11" s="12">
        <v>0.3</v>
      </c>
      <c r="I11" s="10">
        <f>H11*I5</f>
        <v>1050</v>
      </c>
    </row>
    <row r="12" spans="1:9" ht="23" x14ac:dyDescent="0.25">
      <c r="A12" s="3" t="s">
        <v>2</v>
      </c>
      <c r="B12" s="5"/>
      <c r="C12" s="11">
        <f>C9+C11</f>
        <v>3400.0000000000005</v>
      </c>
      <c r="G12" s="3" t="s">
        <v>2</v>
      </c>
      <c r="H12" s="5"/>
      <c r="I12" s="11">
        <f>I9+I11</f>
        <v>3500.0000000000005</v>
      </c>
    </row>
    <row r="13" spans="1:9" s="1" customFormat="1" ht="23" x14ac:dyDescent="0.25">
      <c r="A13" s="4" t="s">
        <v>1</v>
      </c>
      <c r="B13" s="7"/>
      <c r="C13" s="6">
        <f>C12/B5</f>
        <v>3.4000000000000002E-2</v>
      </c>
      <c r="G13" s="4" t="s">
        <v>1</v>
      </c>
      <c r="H13" s="7"/>
      <c r="I13" s="6">
        <f>I12/H5</f>
        <v>3.5000000000000003E-2</v>
      </c>
    </row>
    <row r="14" spans="1:9" ht="23" x14ac:dyDescent="0.25">
      <c r="A14" s="3"/>
      <c r="B14" s="5"/>
      <c r="C14" s="5"/>
      <c r="G14" s="3"/>
      <c r="H14" s="5"/>
      <c r="I14" s="5"/>
    </row>
    <row r="15" spans="1:9" ht="23" x14ac:dyDescent="0.25">
      <c r="A15" s="3" t="s">
        <v>4</v>
      </c>
      <c r="B15" s="5"/>
      <c r="C15" s="8">
        <f>C12/(1-B7)</f>
        <v>4857.1428571428578</v>
      </c>
      <c r="G15" s="3" t="s">
        <v>4</v>
      </c>
      <c r="H15" s="5"/>
      <c r="I15" s="8">
        <f>I12/(1-H7)</f>
        <v>5000.0000000000009</v>
      </c>
    </row>
    <row r="16" spans="1:9" ht="23" x14ac:dyDescent="0.25">
      <c r="A16" s="3"/>
      <c r="B16" s="5"/>
      <c r="C16" s="8"/>
      <c r="G16" s="3"/>
      <c r="H16" s="5"/>
      <c r="I16" s="8"/>
    </row>
    <row r="17" spans="1:9" ht="23" x14ac:dyDescent="0.25">
      <c r="A17" s="3"/>
      <c r="B17" s="5"/>
      <c r="C17" s="8"/>
      <c r="G17" s="3"/>
      <c r="H17" s="5"/>
      <c r="I17" s="8"/>
    </row>
    <row r="18" spans="1:9" s="19" customFormat="1" ht="30" x14ac:dyDescent="0.3">
      <c r="A18" s="18" t="s">
        <v>9</v>
      </c>
      <c r="B18" s="21"/>
      <c r="C18" s="20">
        <f>C15/B5</f>
        <v>4.8571428571428578E-2</v>
      </c>
      <c r="G18" s="18" t="s">
        <v>9</v>
      </c>
      <c r="H18" s="21"/>
      <c r="I18" s="20">
        <f>I15/H5</f>
        <v>5.000000000000001E-2</v>
      </c>
    </row>
    <row r="19" spans="1:9" ht="23" x14ac:dyDescent="0.25">
      <c r="A19" s="3"/>
      <c r="B19" s="5"/>
      <c r="C19" s="13"/>
      <c r="G19" s="3"/>
      <c r="H19" s="5"/>
      <c r="I19" s="13"/>
    </row>
    <row r="20" spans="1:9" ht="23" x14ac:dyDescent="0.25">
      <c r="A20" s="3"/>
      <c r="B20" s="5"/>
      <c r="C20" s="5"/>
      <c r="G20" s="3"/>
      <c r="H20" s="5"/>
      <c r="I20" s="5"/>
    </row>
    <row r="21" spans="1:9" ht="23" x14ac:dyDescent="0.25">
      <c r="A21" s="3" t="s">
        <v>11</v>
      </c>
      <c r="B21" s="5"/>
      <c r="C21" s="5"/>
      <c r="G21" s="3" t="s">
        <v>11</v>
      </c>
      <c r="H21" s="5"/>
      <c r="I21" s="5"/>
    </row>
  </sheetData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Company Gross Up</vt:lpstr>
      <vt:lpstr>'Company Gross Up'!Print_Area</vt:lpstr>
    </vt:vector>
  </TitlesOfParts>
  <Manager/>
  <Company>Perpetual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PTA</dc:creator>
  <cp:keywords/>
  <dc:description/>
  <cp:lastModifiedBy>Brad Traynor</cp:lastModifiedBy>
  <cp:lastPrinted>2023-07-28T03:36:38Z</cp:lastPrinted>
  <dcterms:created xsi:type="dcterms:W3CDTF">2000-10-25T05:12:08Z</dcterms:created>
  <dcterms:modified xsi:type="dcterms:W3CDTF">2025-03-07T02:58:14Z</dcterms:modified>
  <cp:category/>
</cp:coreProperties>
</file>