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Marketing/IRR Tables/Web Tables 23-7-25/"/>
    </mc:Choice>
  </mc:AlternateContent>
  <xr:revisionPtr revIDLastSave="0" documentId="13_ncr:1_{721DC2A4-EB67-C342-8C41-E4872DCEF92F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<sst xmlns="http://schemas.openxmlformats.org/spreadsheetml/2006/main" count="26" uniqueCount="14">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</sst>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G10" sqref="G10"/>
    </sheetView>
  </sheetViews>
  <sheetFormatPr baseColWidth="10" defaultColWidth="8.83203125" defaultRowHeight="13" x14ac:dyDescent="0.15"/>
  <cols>
    <col min="1" max="1" width="78.5" customWidth="1"/>
    <col min="2" max="2" width="44.33203125" style="14" customWidth="1"/>
    <col min="3" max="3" width="19.83203125" style="14" customWidth="1"/>
    <col min="4" max="4" width="2.6640625" customWidth="1"/>
    <col min="7" max="7" width="78.5" customWidth="1"/>
    <col min="8" max="8" width="46.33203125" style="14" customWidth="1"/>
    <col min="9" max="9" width="20.1640625" style="14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5.8299999999999998E-2</v>
      </c>
      <c r="C3" s="21"/>
      <c r="G3" s="18" t="s">
        <v>5</v>
      </c>
      <c r="H3" s="20">
        <v>5.8299999999999998E-2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5830</v>
      </c>
      <c r="G5" s="3" t="s">
        <v>0</v>
      </c>
      <c r="H5" s="8">
        <v>100000</v>
      </c>
      <c r="I5" s="8">
        <f>$H$5*$H$3</f>
        <v>5830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0.3</v>
      </c>
      <c r="C7" s="10">
        <f>C5*B7</f>
        <v>1749</v>
      </c>
      <c r="G7" s="3" t="s">
        <v>7</v>
      </c>
      <c r="H7" s="9">
        <v>0.3</v>
      </c>
      <c r="I7" s="10">
        <f>I5*H7</f>
        <v>1749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4081</v>
      </c>
      <c r="G9" s="3" t="s">
        <v>3</v>
      </c>
      <c r="H9" s="5"/>
      <c r="I9" s="11">
        <f>I5-I7</f>
        <v>4081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1749</v>
      </c>
      <c r="G11" s="3" t="s">
        <v>8</v>
      </c>
      <c r="H11" s="12">
        <v>0.3</v>
      </c>
      <c r="I11" s="10">
        <f>H11*I5</f>
        <v>1749</v>
      </c>
    </row>
    <row r="12" spans="1:9" ht="23" x14ac:dyDescent="0.25">
      <c r="A12" s="3" t="s">
        <v>2</v>
      </c>
      <c r="B12" s="5"/>
      <c r="C12" s="11">
        <f>C9+C11</f>
        <v>5830</v>
      </c>
      <c r="G12" s="3" t="s">
        <v>2</v>
      </c>
      <c r="H12" s="5"/>
      <c r="I12" s="11">
        <f>I9+I11</f>
        <v>5830</v>
      </c>
    </row>
    <row r="13" spans="1:9" s="1" customFormat="1" ht="23" x14ac:dyDescent="0.25">
      <c r="A13" s="4" t="s">
        <v>1</v>
      </c>
      <c r="B13" s="7"/>
      <c r="C13" s="6">
        <f>C12/B5</f>
        <v>5.8299999999999998E-2</v>
      </c>
      <c r="G13" s="4" t="s">
        <v>1</v>
      </c>
      <c r="H13" s="7"/>
      <c r="I13" s="6">
        <f>I12/H5</f>
        <v>5.8299999999999998E-2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8328.5714285714294</v>
      </c>
      <c r="G15" s="3" t="s">
        <v>4</v>
      </c>
      <c r="H15" s="5"/>
      <c r="I15" s="8">
        <f>I12/(1-H7)</f>
        <v>8328.5714285714294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8.3285714285714296E-2</v>
      </c>
      <c r="G18" s="18" t="s">
        <v>9</v>
      </c>
      <c r="H18" s="21"/>
      <c r="I18" s="20">
        <f>I15/H5</f>
        <v>8.3285714285714296E-2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2023-07-28T03:36:38Z</cp:lastPrinted>
  <dcterms:created xsi:type="dcterms:W3CDTF">2000-10-25T05:12:08Z</dcterms:created>
  <dcterms:modified xsi:type="dcterms:W3CDTF">2025-07-28T01:31:42Z</dcterms:modified>
  <cp:category/>
</cp:coreProperties>
</file>